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stjsh-my.sharepoint.com/personal/victor_silva_stjsonora_gob_mx/Documents/Documentos/PODER JUDICIAL DEL ESTADO DE SON/ARCHIVOS 2025/ADQUISICIONES/LICITACIÓN PÚBLICA MOB Y TECS INFO/"/>
    </mc:Choice>
  </mc:AlternateContent>
  <xr:revisionPtr revIDLastSave="0" documentId="8_{FEE0BFAE-C54F-4761-A23B-B747F6CD85C9}" xr6:coauthVersionLast="47" xr6:coauthVersionMax="47" xr10:uidLastSave="{00000000-0000-0000-0000-000000000000}"/>
  <bookViews>
    <workbookView xWindow="-120" yWindow="-120" windowWidth="29040" windowHeight="15720" tabRatio="876" xr2:uid="{7D0E2763-055D-4179-A52A-94D2D636DF6F}"/>
  </bookViews>
  <sheets>
    <sheet name="PARTIDA 1 MOBILIARIO" sheetId="6" r:id="rId1"/>
    <sheet name="PARTIDA 2 TECS INFORMACION" sheetId="5" r:id="rId2"/>
    <sheet name="CONCENTRADO DE PARTIDAS"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5" l="1"/>
  <c r="E20" i="5"/>
  <c r="E19" i="5"/>
  <c r="E18" i="5"/>
  <c r="E17" i="5"/>
  <c r="E16" i="5"/>
  <c r="E22" i="5" s="1"/>
  <c r="E15" i="5"/>
  <c r="E14" i="5"/>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5"/>
  <c r="E43" i="6" l="1"/>
  <c r="C18" i="9" s="1"/>
  <c r="C16" i="9"/>
  <c r="C19" i="9" l="1"/>
</calcChain>
</file>

<file path=xl/sharedStrings.xml><?xml version="1.0" encoding="utf-8"?>
<sst xmlns="http://schemas.openxmlformats.org/spreadsheetml/2006/main" count="98" uniqueCount="68">
  <si>
    <t>DESCRIPCIÓN GENERAL DE LOS BIENES</t>
  </si>
  <si>
    <t>CANTIDAD</t>
  </si>
  <si>
    <t>ESTANTES METÁLICOS PARA ARCHIVO, COMPUESTO CON 4 POSTES DE 220 CMS, CON ESTRUCTURA DE 2x1", CALIBRE 14 Y 6 ENTREPAÑOS DE 30 CM X 90 CM CAL. 20 CON REFUERZO.</t>
  </si>
  <si>
    <t>ARCHIVERO METÁLICO DE 4 GAVETAS TELESCÓPICO EMBALINADO, FABRICADO CON LÁMINA DE ACERO CAL. 20, ROLADO EN FRÍO CON ACABADO EN PINTURA ELECTROSTÁTICA COLOR NEGRO, CON JALADERAS EMBUTIDAS, CORREDERAS TELESCÓPICAS REFORZADAS O DE EXTENSIÓN TOTAL EMBALINADA Y CHAPA CON LLAVE PARA CIERRE GENERAL, CON UNA CAPACIDAD POR GAVETA DE 90 KILOS. MEDIDAS: 46.8 CMS. DE FRENTE, DE 62.5 A 67 CMS. DE FONDO Y 132.7 CMS. DE ALTO.</t>
  </si>
  <si>
    <t>NÚMERO</t>
  </si>
  <si>
    <t>PODER JUDICIAL DEL ESTADO DE SONORA</t>
  </si>
  <si>
    <t xml:space="preserve">OFICIALÍA MAYOR DEL SUPREMO TRIBUNAL DE JUSTICIA </t>
  </si>
  <si>
    <t>DESCRIPCIÓN  GENERAL DE LOS BIENES</t>
  </si>
  <si>
    <t>DESTINO: ZONA SUR DEL ESTADO DE SONORA</t>
  </si>
  <si>
    <t>PRECIO
UNITARIO</t>
  </si>
  <si>
    <t>IMPORTE</t>
  </si>
  <si>
    <t>TOTAL:</t>
  </si>
  <si>
    <t>ANEXO 2</t>
  </si>
  <si>
    <t>NOTA: ESTOS PRECIOS NO INCLUYEN IVA.</t>
  </si>
  <si>
    <t>NOMBRE DEL LICITANTE</t>
  </si>
  <si>
    <t>____________________________________________________________</t>
  </si>
  <si>
    <t>FIRMA DEL LICITANTE O DE SU REPRESENTANTE LEGAL</t>
  </si>
  <si>
    <t>IMPORTE CON LETRA:(___________________________________________________________________________________________________________________________________MN.)</t>
  </si>
  <si>
    <t>PROPUESTA ECONÓMICA (CATÁLOGO DE CONCEPTOS)</t>
  </si>
  <si>
    <t xml:space="preserve">CONCENTRADO DE PARTIDAS </t>
  </si>
  <si>
    <t>PARTIDA 1</t>
  </si>
  <si>
    <t>PARTIDA 2</t>
  </si>
  <si>
    <t>DESCRIPCIÓN DE LA PARTIDA</t>
  </si>
  <si>
    <t>TOTAL GENERAL DE LA PROPUESTA:</t>
  </si>
  <si>
    <t>PARTIDA</t>
  </si>
  <si>
    <t>IMPORTE CON LETRA: (______________________________________________________________________________________________00/100 MN)</t>
  </si>
  <si>
    <t>LICITACIÓN PÚBLICA NACIONAL No. PJESON-LP-25-0701</t>
  </si>
  <si>
    <t>PARTIDA 3: TECNOLOGÍAS DE LA INFORMACIÓN</t>
  </si>
  <si>
    <t xml:space="preserve">ARCHIVERO VERTICAL DE 4 GAVETAS REFORZADO, DE LAS SIGUIENTES DIMENSIONES: 47 CM DE FRENTE, 60 CM DE FONDO, Y 128 CM DE ALTO. FABRICADO EN PANEL SÓLIDO DE AGLOMERADO DE 28MM; COSTADOS Y CUBIERTA EN MELAMINA SÓLIDA DE 28MM, CANTOS EN PVC Y LATERALES NO VISIBLES, CAJONES TAMAÑO OFICIO, CUBRE COSTADOS, CON CORREDERAS DE EXTENSIÓN, TERMINADO EN COLOR CAOBA NEGRO O MAHOGANY. </t>
  </si>
  <si>
    <t>ARCHIVERO VERTICAL DE 4 GAVETAS REFORZADO, DE LAS SIGUIENTES DIMENSIONES: 47 CM DE FRENTE, 60 CM DE FONDO, Y 128 CM DE ALTO. FABRICADO EN PANEL SÓLIDO DE AGLOMERADO DE 28MM; COSTADOS Y CUBIERTA EN MELAMINA SÓLIDA DE 28MM, CANTOS EN PVC Y LATERALES NO VISIBLES, CAJONES TAMAÑO OFICIO, CUBRE COSTADOS, CON CORREDERAS DE EXTENSIÓN, TERMINADO EN COLOR CEREZO.</t>
  </si>
  <si>
    <t>BANCA EJECUTIVA DE 3 PLAZAS, ASIENTOS Y RESPALDOS DE ESPUMA DE POLIURETANO MOLDEADO LIBRE DE CFC, LARGUERO DE ACERO CALIBRE 14 DE 1 ¼” CON PLACA DE ACERO CALIBRE 14, CON PINTURA EPÓXICA HORNEADA NEGRA. REGATONES DE POLIPROPILENO NEGRO. TAPIZADO EN VINIPIEL NEGRO. PESO: 31.5 KG / 44 KG. MODELO 6003.</t>
  </si>
  <si>
    <t>BANCO ALTO DE LA FAMILIA A REWIND, CON DISEÑO ERGONÓMICO CON ASIENTO Y RESPALDO ELABORADOS EN POLIPROPILENO DE ALTA RESISTENCIA RETICULADO COLOR NEGRO, BASE DE ACERO TUBULAR REDONDO CAL. 16 TERMINADO EN CROMO. RE-571/C.</t>
  </si>
  <si>
    <t>CONJUNTO SEMI EJECUTIVO EN "U", CON CREDENZA DE 160 CM DE LARGO X 45 CM DE ANCHO, CON PEDESTAL DE DOS CAJONES Y UNA GAVETA, CON CHAPA DE SEGURIDAD Y RIELES DE EXTENSIÓN; CON PUENTE DE 100 CM DE LARGO X 45 CM DE ANCHO, ESCRITORIO 160 CM DE LARGO  X 75 CM DE ALTO, CON FALDÓN, MEDIDAS TOTALES 160 CM DE LARGO X 220 CM DE ANCHO X 75 CM DE ALTO, FABRICADO EN PANEL LAMINADO TEXTURIZADO SÓLIDO EN 28 MM DE ESPESOR, CON CANTOS EN PVC TERMOADHERIBLES. COLOR CEREZO.</t>
  </si>
  <si>
    <t>CREDENZA CON CUATRO PUERTAS, CON CHAPA Y ENTREPAÑO INTERNO, COSTADOS, CUBIERTA Y ENTREPAÑOS FABRICADOS EN MELAMINA SÓLIDA DE 28MM, CANTOS EN PVC TERMOADHERIDO, MEDIDAS 1.60 X 0.45 X 0.75 MTS, COLOR CAOBA NEGRO O MAHOGANY.</t>
  </si>
  <si>
    <t xml:space="preserve">DISPENSADOR DE AGUA. ENFRIADOR GARRAFÓN OCULTO DESPACHADOR DE 3 LLAVES: FRÍA, CALIENTE Y TEMPLADA.19 LITROS, GRIS, ELÉCTRICO. DIMENSIONES: 111.5 CM ALTO x 35.5 CM. ANCHO x 39 CM. PROFUNDIDAD. MODELO WK5915BD. </t>
  </si>
  <si>
    <t>ESCRITORIO SECRETARIAL CON FALDÓN ACABADO EN MELAMINA SÓLIDA DE 28 MM DE ESPESOR, CON CANTOS DE PVC, TERMINADO EN COLOR CAOBA NEGRO O MAHOGANY. MEDIDAS DE 120 CM DE LARGO X 60 CM DE ANCHO X 75 CM DE ALTO, CON UNA CAJONERA DERECHA CON CHAPA DE SEGURIDAD, JALADERAS Y RIELES, COMPUESTA POR:  UN CAJÓN LAPICERO Y UNA GAVETA DE ARCHIVO TAMAÑO OFICIO.</t>
  </si>
  <si>
    <t>ESCRITORIO SECRETARIAL CON FALDÓN ACABADO EN MELAMINA SÓLIDA DE 28 MM DE ESPESOR, CON CANTOS DE PVC, TERMINADO EN COLOR CEREZO. MEDIDAS DE 120 CM DE LARGO X 60 CM DE ANCHO X 75 CM DE ALTO, CON UNA CAJONERA DERECHA CON CHAPA DE SEGURIDAD, JALADERAS Y RIELES, COMPUESTA POR:  UN CAJÓN LAPICERO Y UNA GAVETA DE ARCHIVO TAMAÑO OFICIO.</t>
  </si>
  <si>
    <t>ESCRITORIO SECRETARIAL CON FALDÓN, ACABADO EN MELAMINA SÓLIDA DE 28 MM DE ESPESOR, CON CANTOS DE PVC MEDIDAS DE 140 CMS. DE LARGO X 60 CMS. DE ANCHO X 75 CMS. DE ALTO , CON UNA CAJONERA DERECHA CON CHAPA DE SEGURIDAD, JALADERAS Y RIELES, COMPUESTA POR:  UN CAJÓN LAPICERO Y UNA GAVETA DE ARCHIVO TAMAÑO OFICIO, COLOR CEREZO.</t>
  </si>
  <si>
    <t>ESCRITORIO SECRETARIAL CON FALDÓN, ACABADO EN MELAMINA SÓLIDA DE 28 MM DE ESPESOR, CON CANTOS DE PVC MEDIDAS DE 150 CM DE LARGO X 60 CM DE ANCHO X 75 CM DE ALTO, CON UNA CAJONERA DERECHA CON CHAPA DE SEGURIDAD, JALADERAS Y RIELES, COMPUESTA POR:  UN CAJÓN LAPICERO Y UNA GAVETA DE ARCHIVO TAMAÑO OFICIO, COLOR CEREZO.</t>
  </si>
  <si>
    <t>FRIGOBAR 99 LITROS / 4 PIES CÚBICOS, DIMENSIONES 83.4 CM. ALTO x 53.5 CM. ANCHO x 48.5 CM. DE PROFUNDIDAD. ACERO INOXIDABLE, MODELO WS4515S.</t>
  </si>
  <si>
    <t>GABINETE CON 2 PUERTAS ABATIBLES, COSTADOS Y CUBIERTA EN MELAMINA SÓLIDA DE 28MM Y VISTAS EN PVC. INCLUYE 4 ENTREPAÑOS FIJOS EN MELAMINA SÓLIDA DE 28 MM PARA FORMAR 5 ESPACIOS. MEDIDAS DE 180 CMS. DE ALTO X 80 CM DE FRENTE X 45 CM DE FONDO, COLOR CAOBA NEGRO O MAHOGANY.</t>
  </si>
  <si>
    <t>GABINETE CON 2 PUERTAS ABATIBLES, COSTADOS Y CUBIERTA EN MELAMINA SÓLIDA DE 28MM Y VISTAS EN PVC. INCLUYE 4 ENTREPAÑOS FIJOS EN MELAMINA SÓLIDA DE 28 MM PARA FORMAR 5 ESPACIOS. MEDIDAS DE 180 CMS. DE ALTO X 80 CM DE FRENTE X 45 CM DE FONDO, COLOR CEREZO.</t>
  </si>
  <si>
    <t>HORNO DE MICROONDAS DE 1.1 PIES CÚBICOS / 30 LITROS. GRIS, CON PANTALLA LED Y CONTROL DIGITAL. DIMENSIONES: 30 CM. ALTO x 53.9 CM ANCHO x 41 CM. DE PROFUNDIDAD. MODELO WM-1211DE.</t>
  </si>
  <si>
    <t>LOCKER METÁLICO DE 4 PUERTAS CON MEDIDAS DE 0.38M X 0.45M X 1.80M FABRICADO EN LAMINA CALIBRE 22 REFORZADO DEL MISMO CALIBRE, CON JALADERAS EN CADA PUERTA FABRICADO EN LAMINA CALIBRE 18, CON PORTAETIQUETA INTEGRADO, TODOS LOS ACABADOS EN PINTURA HORNEADA COLOR ARENA, CUENTA CON EMBUTIDOS DE VENTILACIÓN EN CADA PUERTA.</t>
  </si>
  <si>
    <t>MESA DE CONFERENCIA RECTANGULAR DE 320 CM X 120 CM X 75 CM COLOR CEREZO CON BASE EN MELAMINA TIPO "X". EN MELAMINA SÓLIDA DE 28MM 2 CARAS CON CANTOS EN PVC 28 MM TERMOADHERIDOS, ARMADO CON MINIFIX, CON EL ACCESORIO: CAJA BARCELONA QUE INCLUYE 3 PUERTOS DE CORRIENTE 127V, 2 PUERTOS USB (DATOS), 1 PUERTO RJ45, 1 PUERTO HDMI, 1 PUERTO VGA Y 1 CABLE DE SALIDA 1 METRO CON CLAVIJA.</t>
  </si>
  <si>
    <t>MESA DE TRABAJO CON FALDÓN Y LATERAL COLOR CAOBA NEGRO O MAHOGANY, FABRICADO EN MELAMINA SÓLIDA DE 28 MM. DE ESPESOR, CON CANTOS DE PVC TERMOADHERIBLE. MEDIDAS DE MESA DE 150 CM DE LARGO X 60 CM DE ANCHO  X 75 CM DE ALTO, CON LATERAL DE 120 CM DE LARGO X 45 CM DE ANCHO X 75 CM DE ALTO, CON UN PEDESTAL HASTA EL PISO COMPUESTO POR: DOS CAJONES LAPICEROS Y UNA GAVETA DE ARCHIVO TAMAÑO OFICIO, CON CHAPA DE SEGURIDAD Y RIELES DE EXTENSIÓN.</t>
  </si>
  <si>
    <t>MESA DE TRABAJO CON FALDÓN Y LATERAL, FABRICADO EN MELAMINA SÓLIDA DE 28 MM. DE ESPESOR, CON CANTOS DE PVC TERMOADHERIBLE. MEDIDAS DE MESA DE 150 CM DE LARGO X 60 CM DE ANCHO  X 75 CM DE ALTO, CON LATERAL DE 120 CM DE LARGO X 45 CM DE ANCHO X 75 CM DE ALTO, CON UN PEDESTAL HASTA EL PISO COMPUESTO POR: DOS CAJONES LAPICEROS Y UNA GAVETA DE ARCHIVO TAMAÑO OFICIO, CON CHAPA DE SEGURIDAD Y RIELES DE EXTENSIÓN, COLOR CEREZO.</t>
  </si>
  <si>
    <t>MESA MULTIUSOS, FABRICADA EN MELAMINA SÓLIDA DE 28 MM COLOR CAOBA NEGRO O MAHOGANY, CON ENTREPAÑO INTERMEDIO DE 28MM Y RODAJAS DE USO PESADO, TERMINADO CON CUBRECANTO DE 2 MM DE PVC TERMOFUSIONADO COLOR NEGRO. DIMENSIONES DE 60 CM DE LARGO X 45 CM DE ANCHO X 75 CM DE ALTO.</t>
  </si>
  <si>
    <t>SILLA DE VISITA CON DISEÑO ERGONÓMICO PARA MÁXIMO CONFORT, ACOJINAMIENTO DE POLIURETANO, SUS BRAZOS ESTRUCTURALES CON CUBIERTA EN POLIPROPILENO, LO CUAL DEBE PERMITIR ESTAR SENTADO POR LARGO TIEMPO SIN SENTIR INCOMODIDAD. SU ESTRUCTURA ES EN ACERO TUBULAR OVALADO CAL 16., DE 4 PATAS, TERMINADO EN PINTURA ELECTROSTÁTICA COLOR NEGRO; DESARMABLE. RE-1090.</t>
  </si>
  <si>
    <t>SILLÓN DE LA FAMILIA RETRO, CON RESPALDO BAJO. CUENTA CON MECANISMO DE RECLINAMIENTO DE RODILLA CON 4 POSICIONES DE BLOQUEO REGULADO A TRAVÉS DE PERILLA DE TENSIÓN. SU ASIENTO Y RESPALDO EN UNA SOLA PIEZA CON DISEÑO ERGONÓMICO TAPIZADO EN POLIURETANO. DESCANSABRAZOS FIJOS QUE FORMAN PARTE DE LA MONOCARCASA Y BASE DE 5 PUNTAS ELABORADA EN ALUMINIO PINTADO EN COLOR NEGRO. RE-1751N/NG.</t>
  </si>
  <si>
    <t>SILLA SECRETARIAL DE MECANISMO BÁSICO, FABRICADO CON PLACA DE ACERO CAL. 10, ASIENTO Y RESPALDO CON DISEÑO ERGONÓMICO PARA MÁXIMO CONFORT, ACOJINAMIENTO DE ASIENTO Y RESPALDO A BASE DE POLIURETANO INYECTADO DE 53 KG/M³ DE DENSIDAD, CON RETARDANTE DE FLAMA, CON AJUSTE DE ALTURA Y PROFUNDIDAD DE RESPALDO; BASE DE 5 PUNTAS FABRICADA EN NYLON REFORZADO CON CINTURÓN DE ACERO COLOR NEGRO. RS-500.</t>
  </si>
  <si>
    <t>SILLÓN EJECUTIVO SIN CABECERA, CON RESPALDO MEDIO, MECANISMO SYNCHRO CON REGULADOR DE TENSIÓN Y BLOQUEO DEL MISMO, FABRICADO EN PLACA DE ACERO CAL. 10, CON AJUSTE DE PROFUNDIDAD Y RESPALDO DE ELEVACIÓN AUTOMÁTICA, CON ACOJINAMIENTO DE ASIENTO Y DISEÑO ERGONÓMICO FABRICADO EN POLIURETANO INYECTADO DE 53 KG/M³ DE DENSIDAD Y RETARDANTE AL FUEGO, CON BASE DE CINCO PUNTAS FABRICADA EN NYLON REFORZADO CON CINTURÓN DE ACERO; CON DESCANSABRAZOS AJUSTABLE DE ALTURA  Y CODERAS DE POLIURETANO, COLOR NEGRO. RE-1201.</t>
  </si>
  <si>
    <t>SOFÁ DE DOS PLAZAS, Y MEDIDAS: ALTURA: 80 CMS., ALTURA PISO-ASIENTO: 43 CMS., FONDO ASIENTO: 60 CMS., ANCHO: 68 CMS., LARGO: 143 CMS., ELEMENT, TAPIZADO EN TECHNOLEATHER EN COLOR NEGRO.</t>
  </si>
  <si>
    <t>SOFÁ DE TRES PLAZAS, Y MEDIDAS: ALTURA: 80 CMS., ALTURA PISO-ASIENTO: 43 CMS., FONDO ASIENTO: 60 CMS., ANCHO: 68 CMS., LARGO: 202 CMS., ELEMENT, TAPIZADO EN TECHNOLEATHER EN COLOR NEGRO.</t>
  </si>
  <si>
    <t>MUEBLE PARA TV FABRICADO EN MELAMINA SÓLIDA DE 28 MM COLOR CEREZO CON MEDIDAS DE 67 CM DE ALTO X 80.5 CM DE ANCHO X 42.5 CM DE PROFUNDIDAD QUE INCLUYE UNA PUERTA ABATIBLE EN PARTE INFERIOR IZQUIERDA CON MEDIDAS DE 30 CM DE FRENTE X 45 CM DE ALTO, DE LADO DERECHO UN ENTREPAÑO FIJO DE 16MM PARA FORMAR 2 ESPACIOS Y EN PARTE SUPERIOR UN ESPACIO ABIERTO</t>
  </si>
  <si>
    <r>
      <rPr>
        <b/>
        <sz val="11"/>
        <color theme="1"/>
        <rFont val="Aptos Narrow"/>
        <family val="2"/>
        <scheme val="minor"/>
      </rPr>
      <t xml:space="preserve">COMPUTADORA PORTATIL: </t>
    </r>
    <r>
      <rPr>
        <sz val="11"/>
        <color theme="1"/>
        <rFont val="Aptos Narrow"/>
        <family val="2"/>
        <scheme val="minor"/>
      </rPr>
      <t>Procesador:      Intel CoreUltra i7 13th gen 155H, hasta 4,80 GHz, 24 MB Intel® Smart Cache, 16 núcleos
Sistema Operativo:  Windows 11 Pro	
Tipo: Laptop	
Almacenamiento: 1000GB SSD	
Memoria Interna: 16GB (5200MHz) DDR5-SDRAM (1 x 16)	
Pantalla: 16 " WUXGA Full HD 1920 x 1080 IPS	
Resolución de la pantalla:     1920 x 1080 Pixeles	
Cámara: Integrada 5MP	
Conectividad e Interfases:  LAN, WLAN, Bluetooth, USB 2.0 Tipo A, USB 3.0Tipo A, USB tipo C, HDMI
Puertos QTY: 1 USB 3.2 Gen 2x2 Tipo C	
	1 USB 2.0	
	1 Ethernet LAN (RJ-45	
	1 HDMI 2.1	
Audio:      Integrado	
Idioma Teclado :   Español	
* Inlcuir fuente de poder.	
Artículos de Referencia: Laptop Lenovo ThinkPad L16 Gen 1 16" 1920x1200 WUXGA.</t>
    </r>
  </si>
  <si>
    <r>
      <rPr>
        <b/>
        <sz val="11"/>
        <color theme="1"/>
        <rFont val="Aptos Narrow"/>
        <family val="2"/>
        <scheme val="minor"/>
      </rPr>
      <t>IMPRESORAS:</t>
    </r>
    <r>
      <rPr>
        <sz val="11"/>
        <color theme="1"/>
        <rFont val="Aptos Narrow"/>
        <family val="2"/>
        <scheme val="minor"/>
      </rPr>
      <t xml:space="preserve"> Calidad de impresión	Negro/Cian/Magenta/Amarillo		
Medios de almacenaje	Memoria RAM  1 Gb 		
Velocidad de la impresión	22ppm, Resolución Max 1200x1200 DPI		
Capacidad de entrada y salida	Entrada estándar 250 Hojas, Alimentación automático 50 Hojas 		
Software compatible con 	Windows11,10, Windows Server 2012,2016,2019,2022		
Conexión	LAN (10/100/1000Mbits/s), Wifi, Estándares 802.11b,802.11g,802.11n WiFi4,		
Características	Impresión doble cara, Lenguajes UFRII		
	Alimentador automático de documentos a doble cara: 50 hojas		
	Resolución de impresión/copia: Hasta 1200 x 1200 dpi		
	Resolución de escaneo: Hasta 600 x 600 dpi		
	Memoria de impresión/copia: 1GB (compartido)		
	Impresión directa USB: JPG, TIFF, PDF		
	Pantalla: LCD táctil a color de 5 pulgadas		
	Volumen de impresión: de 150 a 2,500 páginas. Con opciones de impresión, copia y escaneo.		
Artículos de Referencia: Multifuncional Canon imageCLASS MF654Cdw, Color, Láser, Inalámbrico, Print/Copy/Scan.</t>
    </r>
  </si>
  <si>
    <r>
      <rPr>
        <b/>
        <sz val="11"/>
        <color theme="1"/>
        <rFont val="Aptos Narrow"/>
        <family val="2"/>
        <scheme val="minor"/>
      </rPr>
      <t xml:space="preserve">TELEFONO IP: </t>
    </r>
    <r>
      <rPr>
        <sz val="11"/>
        <color theme="1"/>
        <rFont val="Aptos Narrow"/>
        <family val="2"/>
        <scheme val="minor"/>
      </rPr>
      <t xml:space="preserve">Tipo de Producto: Teléfono IP		
Conectividad	Alámbrico, Ethernet LAN (RJ-45,2 ptos) 		
Gestión de llamadas	Llamada en espera, Capacidad de Transferencia, Conferencia, Registro de llamadas		
Puertos e Interfases	Ethernet LAN, Protocolos  (  SIP RFC3261, TCP/IP/UDP, RTP/RTCP, HTTP/HTTPS, ARP, ICMP, 		
	DNS(A record, SRV, NAPTR), DHCP, PPPoE, TELNET, TFTP, NTP, STUN, SIMPLE, LLDP, LDAP, 		
	TR-069, 802.1x, TLS, SRTP, IPV6)		
Control de Energía	AC in 100-240v, AC out 5V		
Características	2 líneas		
	4 teclas programables		
	Altavoz		
	Color negro              		
	Diagonal de la pantalla 2.4", resolución de 320 x 240 Pixeles		
	*Compatibilidad con Conmutador GrandStream	
Artículos de Referencia: Grandstream Teléfono IP GRP2612 2.4", Alámbrico, 2 Líneas, 4 Teclas Programables, Altavoz, Negro.	</t>
    </r>
  </si>
  <si>
    <r>
      <rPr>
        <b/>
        <sz val="11"/>
        <color theme="1"/>
        <rFont val="Aptos Narrow"/>
        <family val="2"/>
        <scheme val="minor"/>
      </rPr>
      <t>CAMARA 360:</t>
    </r>
    <r>
      <rPr>
        <sz val="11"/>
        <color theme="1"/>
        <rFont val="Aptos Narrow"/>
        <family val="2"/>
        <scheme val="minor"/>
      </rPr>
      <t xml:space="preserve"> Compatibilidad	Teams, Goto Meetings,Cisco WebEx,Meet , Zoom, Polycom	
Resolución	 1920*1080/1280*720	
Puertos	USB2.0,Type C  Salida	
	USB2.0,Type C  Entrada	
	Puerto Ethernet RJ45 /wired Connection	
Conectividad Wifi	5G band 1+2.4 G modo  stand alone 	
Control de energía	Adaptador de Corriente In: Ac100-240v 50/60Hz 1.5A Max, output: DC 20v3A	
Micrófono	"8 micrófonos incorporados y 8 formadores de haz
Rango de captación: 5,5 m
Sensibilidad: -38 dB"	
Artículos de Referencia:  Kandao Meeting Pro.</t>
    </r>
  </si>
  <si>
    <r>
      <rPr>
        <b/>
        <sz val="11"/>
        <color theme="1"/>
        <rFont val="Aptos Narrow"/>
        <family val="2"/>
        <scheme val="minor"/>
      </rPr>
      <t>EQUIPO DE CÓMPUTO DE ESCRITORIO:</t>
    </r>
    <r>
      <rPr>
        <sz val="11"/>
        <color theme="1"/>
        <rFont val="Aptos Narrow"/>
        <family val="2"/>
        <scheme val="minor"/>
      </rPr>
      <t xml:space="preserve"> Procesador	Intel® Core™ i7 14700T, caché de 33 M, hasta 5,20 GHz. 20 núcleos				
Memoria 	16 GB DDR5				
Hard drives 	1 TB SSD				
Graphics 	Gráficos Intel® UHD 770				
Sistema operativo 	Windows 11 Pro				
Estándar de conectividad 	Intel® Wi-Fi 6E AX211				
Puertos 1 combinación de auriculares y micrófono				
	1 USB SuperSpeed Type-A con velocidad de señalización de 10 Gb/s		
	1 USB SuperSpeed Type-A con velocidad de señalización de 10 Gb/s (de carga)
	1 USB SuperSpeed Type-C® con velocidad de señalización de 20 Gb/s	
	1 conector de alimentación				
	1 RJ-45				
	1 USB SuperSpeed Type-A con velocidad de señalización de 10 Gb/s		
	2 USB SuperSpeed Type-A con velocidad de señalización de 5 Gb/s		
	2 DisplayPort™ 1.4				
	1 HDMI 2.1				
	* Inlcuir fuente de poder.	
Artículos de Referencia: Computadora de Escritorio HP PRO 400 MINI G9: Procesador Intel Core i7-14700T, Memoria RAM de 16GB, SSD de 1TB. S.O. Windows 11 Pro.</t>
    </r>
  </si>
  <si>
    <r>
      <rPr>
        <b/>
        <sz val="11"/>
        <color theme="1"/>
        <rFont val="Aptos Narrow"/>
        <family val="2"/>
        <scheme val="minor"/>
      </rPr>
      <t>PANTALLA:</t>
    </r>
    <r>
      <rPr>
        <sz val="11"/>
        <color theme="1"/>
        <rFont val="Aptos Narrow"/>
        <family val="2"/>
        <scheme val="minor"/>
      </rPr>
      <t xml:space="preserve"> Tecnología: LED
Resolución: 3840 x 2160 (4K Ultra HD)
Brillo: 300 cd / m²
Smart TV: Compatible con Apple AirPlay 2 Aplicaciones de vídeo
Amazon Prime Video, Apple TV, DAZN, Disney+, Netflix, YouTube
Conexiones HDMI: Versión HDMI: 2.1 Número de puertos HDMI: 3
Canal de retorno de audio (ARC): Sí
Audio digital, salida óptica: 1 Salidas para auriculares: 1
Cantidad de puertos USB 2.0: 2
Entrada/Salida de video: Entrada de video compuesto: 1
Sistema operativo: VIDAA U7.6
Número de altavoces: 2
Potencia estimada RMS: 30 W
Decodificadores incorporados: DTS Virtual:X, Dolby Audio
Conectividad Inalámbrica: Wifi 802.11a, 802.11b, 802.11g, Wi-Fi 4
(802.11n), Wi-Fi 5 (802.11ac); Bluetooth v4.2, Ethernet
Voltaje de entrada AC : 100 - 240 V
Frecuencia de entrada AC : 50/60 Hz
Garantia 1 año	
Artículos de Referencia: Hisense TV 65'' 65A6N | UHD 4K SMART TV | Ultra HD LED.</t>
    </r>
  </si>
  <si>
    <r>
      <rPr>
        <b/>
        <sz val="11"/>
        <color theme="1"/>
        <rFont val="Aptos Narrow"/>
        <family val="2"/>
        <scheme val="minor"/>
      </rPr>
      <t>SISTEMA DE AUDIO:</t>
    </r>
    <r>
      <rPr>
        <sz val="11"/>
        <color theme="1"/>
        <rFont val="Aptos Narrow"/>
        <family val="2"/>
        <scheme val="minor"/>
      </rPr>
      <t xml:space="preserve"> Características:	  Sistema de Audio en 5.1 Canales Negro - 155 Watts 4K/60p HDR (HDR10, HLG, Dolby Vision BT.2020) Atmos Bluetooth MP3				
	 4 bocinas envolventes de rango completo con 1 bocina central/frontal de rango completo , 1 Subwoofer bass reflex y  1 Receptor: Vídeo 4K/60p y HDR	
Artículos de Referencia:  Onkyo Sistema de Audio en Casa HT-S3910 5.1 Canales Negro - 155 Watts 4K/60p HDR (HDR10, HLG, Dolby Vision BT.2020) Atmos Bluetooth MP3.</t>
    </r>
  </si>
  <si>
    <t>ADQUISICIÓN DE MOBILIARIO Y EQUIPOS DE OFICINA Y TECNOLOGÍAS DE LA INFORMACIÓN</t>
  </si>
  <si>
    <t>MOBILIARIO Y EQUIPOS DE OFICINA</t>
  </si>
  <si>
    <t>TECNOLOGÍAS DE LA INFORMACIÓN</t>
  </si>
  <si>
    <t>PARTIDA 4: MOBILIARIO Y EQUIPOS DE OFICINA</t>
  </si>
  <si>
    <r>
      <rPr>
        <b/>
        <sz val="11"/>
        <color theme="1"/>
        <rFont val="Aptos Narrow"/>
        <family val="2"/>
        <scheme val="minor"/>
      </rPr>
      <t>COMPUTADORAS DE ESCRITORIO:</t>
    </r>
    <r>
      <rPr>
        <sz val="11"/>
        <color theme="1"/>
        <rFont val="Aptos Narrow"/>
        <family val="2"/>
        <scheme val="minor"/>
      </rPr>
      <t xml:space="preserve"> Procesador: 	Intel Core i7-13620H hasta 4,90 GHz (24MB Cache) 13th gen, 10 núcleos	
Sistema Operativo: 	Windows 11 Pro	
Tipo	All in One	
Almacenamiento: 	512GB SSD	
Memoria Interna: 	16GB (5200MHz) DDR5-SDRAM (1 x 16)	
Pantalla: 	60.5 cm (23.8") Full HD 1920 x 1080 IPS, Resolución de la pantalla: 1920 x 1080 Pixeles	
Cámara: 	Integrada 5MP	
Conectividad e Interfaces: 	LAN, WLAN, Bluetooth, USB 2.0 Tipo A, USB 3.0Tipo A, USB tipo C, HDMI	
Puertos QTY: 	1 Ethernet LAN (RJ-45) ports 	
	2 USB 2.0 ports 	
	1 USB 3.2 Gen 2 (3.1 Gen 2) Type-A 	
	1 USB 3.2 Gen 2 (3.1 Gen 2) Type-C 	
	1 HDMI   1.4	
	1 HDMI 2.1	
Audio: 	Integrado	
Teclado y Mouse USB			
* Inlcuir fuente de poder.		
Artículos de Referencia: Lenovo ThinkCentre neo 50a 24     CodigoProducto: 12SD001JLS.</t>
    </r>
  </si>
  <si>
    <r>
      <rPr>
        <b/>
        <sz val="11"/>
        <color theme="1"/>
        <rFont val="Aptos Narrow"/>
        <family val="2"/>
        <scheme val="minor"/>
      </rPr>
      <t xml:space="preserve">COMPUTADORAS DE ESCRITORIO: </t>
    </r>
    <r>
      <rPr>
        <sz val="11"/>
        <color theme="1"/>
        <rFont val="Aptos Narrow"/>
        <family val="2"/>
        <scheme val="minor"/>
      </rPr>
      <t xml:space="preserve">Procesador: 	Intel Core i7-13620H,hasta 4,90 GHz (24MB Cache) 13th gen, 10 núcleos	
Sistema Operativo: 	Windows 11 Pro	
Tipo 	All in One	
Almacenamiento: 	1000GB SSD	
Memoria Interna: 	16GB (5200MHz) DDR5-SDRAM (1 x 16)	
Pantalla: 	60.5 cm (27") Full HD 1920 x 1080 IPS, Resolución de la pantalla: 1920 x 1080 Pixeles	
Cámara: 	Integrada 5MP	
Conectividad e Interfases: 	LAN, WLAN, Bluetooth, USB 2.0 Tipo A, USB 3.0Tipo A, USB tipo C, HDMI	
Puertos QTY: 	1 Ethernet LAN (RJ-45) ports 	
	2 USB 2.0 ports 	
	1 USB 3.2 Gen 2 (3.1 Gen 2) Type-A 	
	1 USB 3.2 Gen 2 (3.1 Gen 2) Type-C 	
	1 HDMI   1.4	
	1 HDMI 2.1	
Audio: 	Integrado	
Teclado y Mouse USB		
* Inlcuir fuente de poder.		
Artículos de Referencia :Lenovo ThinkCentre neo 50a  27     CodigoProducto:12SD001WLS.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</si>
</sst>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Aptos Narrow"/>
      <family val="2"/>
      <scheme val="minor"/>
    </font>
    <font>
      <b/>
      <sz val="11"/>
      <color theme="1"/>
      <name val="Aptos Narrow"/>
      <family val="2"/>
      <scheme val="minor"/>
    </font>
    <font>
      <b/>
      <sz val="12"/>
      <color theme="1"/>
      <name val="Aptos Narrow"/>
      <family val="2"/>
    </font>
    <font>
      <b/>
      <sz val="16"/>
      <color theme="1"/>
      <name val="Aptos Narrow"/>
      <family val="2"/>
      <scheme val="minor"/>
    </font>
    <font>
      <b/>
      <sz val="12"/>
      <color theme="1"/>
      <name val="Aptos Narrow"/>
      <family val="2"/>
      <scheme val="minor"/>
    </font>
    <font>
      <sz val="11"/>
      <color theme="1"/>
      <name val="Aptos Narrow"/>
      <family val="2"/>
      <scheme val="minor"/>
    </font>
    <font>
      <b/>
      <sz val="14"/>
      <color theme="1"/>
      <name val="Aptos Narrow"/>
      <family val="2"/>
      <scheme val="minor"/>
    </font>
    <font>
      <sz val="12"/>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xf numFmtId="43" fontId="5" fillId="0" borderId="0" applyFont="0" applyFill="0" applyBorder="0" applyAlignment="0" applyProtection="0"/>
  </cellStyleXfs>
  <cellXfs count="52">
    <xf numFmtId="0" fontId="0" fillId="0" borderId="0" xfId="0"/>
    <xf numFmtId="0" fontId="0" fillId="0" borderId="0" xfId="0" applyAlignment="1">
      <alignment wrapText="1"/>
    </xf>
    <xf numFmtId="0" fontId="0" fillId="0" borderId="0" xfId="0" applyAlignment="1">
      <alignment horizontal="left" wrapText="1"/>
    </xf>
    <xf numFmtId="0" fontId="0" fillId="0" borderId="0" xfId="0" applyAlignment="1">
      <alignment horizontal="center"/>
    </xf>
    <xf numFmtId="0" fontId="1" fillId="0" borderId="0" xfId="0" applyFont="1" applyAlignment="1">
      <alignment horizontal="left"/>
    </xf>
    <xf numFmtId="0" fontId="1" fillId="0" borderId="0" xfId="0" applyFont="1" applyAlignment="1">
      <alignment horizontal="left" wrapText="1"/>
    </xf>
    <xf numFmtId="0" fontId="1" fillId="0" borderId="0" xfId="0" applyFont="1"/>
    <xf numFmtId="0" fontId="3" fillId="0" borderId="0" xfId="0" applyFont="1"/>
    <xf numFmtId="0" fontId="4" fillId="0" borderId="0" xfId="0" applyFont="1" applyAlignment="1">
      <alignment horizontal="left"/>
    </xf>
    <xf numFmtId="0" fontId="4" fillId="0" borderId="12" xfId="0" applyFont="1" applyBorder="1" applyAlignment="1">
      <alignment horizontal="left"/>
    </xf>
    <xf numFmtId="0" fontId="4" fillId="0" borderId="4" xfId="0" applyFont="1" applyBorder="1" applyAlignment="1">
      <alignment horizontal="left"/>
    </xf>
    <xf numFmtId="0" fontId="4" fillId="0" borderId="4" xfId="0" applyFont="1" applyBorder="1" applyAlignment="1">
      <alignment horizontal="center"/>
    </xf>
    <xf numFmtId="43" fontId="4" fillId="0" borderId="4" xfId="0" applyNumberFormat="1" applyFont="1" applyBorder="1" applyAlignment="1">
      <alignment horizontal="left"/>
    </xf>
    <xf numFmtId="0" fontId="4" fillId="3" borderId="1" xfId="0" applyFont="1" applyFill="1" applyBorder="1" applyAlignment="1">
      <alignment horizontal="center"/>
    </xf>
    <xf numFmtId="0" fontId="4" fillId="3" borderId="1" xfId="0" applyFont="1" applyFill="1" applyBorder="1" applyAlignment="1">
      <alignment horizontal="center" vertical="center"/>
    </xf>
    <xf numFmtId="43" fontId="4" fillId="3" borderId="1" xfId="0" applyNumberFormat="1" applyFont="1" applyFill="1" applyBorder="1" applyAlignment="1">
      <alignment horizontal="left" vertical="center"/>
    </xf>
    <xf numFmtId="0" fontId="0" fillId="0" borderId="13"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43" fontId="4" fillId="0" borderId="4" xfId="1" applyFont="1" applyBorder="1" applyAlignment="1">
      <alignment horizontal="center"/>
    </xf>
    <xf numFmtId="0" fontId="4" fillId="0" borderId="19" xfId="0" applyFont="1" applyBorder="1" applyAlignment="1">
      <alignment horizontal="center" vertical="center"/>
    </xf>
    <xf numFmtId="0" fontId="2"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0" fillId="0" borderId="15" xfId="0" applyBorder="1" applyAlignment="1">
      <alignment horizontal="center" vertical="center" wrapText="1"/>
    </xf>
    <xf numFmtId="0" fontId="4" fillId="2" borderId="20" xfId="0" applyFont="1" applyFill="1" applyBorder="1" applyAlignment="1">
      <alignment horizontal="center" vertical="center"/>
    </xf>
    <xf numFmtId="0" fontId="0" fillId="0" borderId="13" xfId="0" applyBorder="1" applyAlignment="1">
      <alignment horizontal="center" vertical="center" wrapTex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0" fillId="0" borderId="17" xfId="0"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4" fontId="7" fillId="0" borderId="13" xfId="1" applyNumberFormat="1" applyFont="1" applyBorder="1" applyAlignment="1">
      <alignment vertical="center"/>
    </xf>
    <xf numFmtId="4" fontId="7" fillId="0" borderId="14" xfId="1" applyNumberFormat="1" applyFont="1" applyBorder="1" applyAlignment="1">
      <alignment vertical="center"/>
    </xf>
    <xf numFmtId="4" fontId="7" fillId="0" borderId="15" xfId="1" applyNumberFormat="1" applyFont="1" applyBorder="1" applyAlignment="1">
      <alignment vertical="center"/>
    </xf>
    <xf numFmtId="4" fontId="7" fillId="0" borderId="17" xfId="1" applyNumberFormat="1" applyFont="1" applyBorder="1" applyAlignment="1">
      <alignment vertical="center"/>
    </xf>
    <xf numFmtId="4" fontId="7" fillId="0" borderId="16" xfId="1" applyNumberFormat="1" applyFont="1" applyBorder="1" applyAlignment="1">
      <alignment vertical="center"/>
    </xf>
    <xf numFmtId="4" fontId="7" fillId="0" borderId="18" xfId="1" applyNumberFormat="1" applyFont="1" applyBorder="1" applyAlignment="1">
      <alignment vertical="center"/>
    </xf>
    <xf numFmtId="4" fontId="4" fillId="0" borderId="4" xfId="1" applyNumberFormat="1" applyFont="1" applyBorder="1"/>
    <xf numFmtId="4" fontId="4" fillId="0" borderId="23" xfId="1" applyNumberFormat="1" applyFont="1" applyBorder="1" applyAlignment="1">
      <alignment vertical="center"/>
    </xf>
    <xf numFmtId="0" fontId="3" fillId="0" borderId="0" xfId="0" applyFont="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4" fillId="0" borderId="6" xfId="0" applyFont="1" applyBorder="1" applyAlignment="1">
      <alignment horizontal="center"/>
    </xf>
    <xf numFmtId="0" fontId="4" fillId="0" borderId="11"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2" xfId="0" applyFont="1" applyBorder="1" applyAlignment="1">
      <alignment horizontal="center"/>
    </xf>
    <xf numFmtId="0" fontId="6" fillId="0" borderId="5" xfId="0" applyFont="1" applyBorder="1" applyAlignment="1">
      <alignment horizontal="center"/>
    </xf>
    <xf numFmtId="0" fontId="6" fillId="0" borderId="3" xfId="0" applyFont="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E1BF-E3C1-41D6-B81D-69A610C67205}">
  <dimension ref="A1:E51"/>
  <sheetViews>
    <sheetView tabSelected="1" topLeftCell="A15" workbookViewId="0">
      <selection activeCell="B20" sqref="B20"/>
    </sheetView>
  </sheetViews>
  <sheetFormatPr baseColWidth="10" defaultRowHeight="15" x14ac:dyDescent="0.25"/>
  <cols>
    <col min="1" max="1" width="8.85546875" style="3" bestFit="1" customWidth="1"/>
    <col min="2" max="2" width="132.42578125" style="2" customWidth="1"/>
    <col min="3" max="3" width="10.5703125" bestFit="1" customWidth="1"/>
    <col min="4" max="4" width="11.42578125" customWidth="1"/>
    <col min="5" max="5" width="14" customWidth="1"/>
  </cols>
  <sheetData>
    <row r="1" spans="1:5" ht="21" x14ac:dyDescent="0.35">
      <c r="A1" s="41" t="s">
        <v>5</v>
      </c>
      <c r="B1" s="41"/>
      <c r="C1" s="41"/>
    </row>
    <row r="2" spans="1:5" ht="15.75" x14ac:dyDescent="0.25">
      <c r="A2" s="42" t="s">
        <v>6</v>
      </c>
      <c r="B2" s="42"/>
      <c r="C2" s="42"/>
    </row>
    <row r="3" spans="1:5" x14ac:dyDescent="0.25">
      <c r="A3" s="4"/>
      <c r="B3" s="5"/>
      <c r="C3" s="6"/>
    </row>
    <row r="4" spans="1:5" x14ac:dyDescent="0.25">
      <c r="A4" s="4"/>
      <c r="B4" s="5"/>
      <c r="C4" s="6"/>
    </row>
    <row r="5" spans="1:5" ht="15.75" x14ac:dyDescent="0.25">
      <c r="A5" s="42" t="s">
        <v>26</v>
      </c>
      <c r="B5" s="42"/>
      <c r="C5" s="42"/>
    </row>
    <row r="6" spans="1:5" ht="15.75" x14ac:dyDescent="0.25">
      <c r="A6" s="42" t="s">
        <v>62</v>
      </c>
      <c r="B6" s="42"/>
      <c r="C6" s="42"/>
    </row>
    <row r="7" spans="1:5" x14ac:dyDescent="0.25">
      <c r="A7" s="4"/>
      <c r="B7" s="5"/>
      <c r="C7" s="6"/>
    </row>
    <row r="8" spans="1:5" x14ac:dyDescent="0.25">
      <c r="A8" s="4"/>
      <c r="B8" s="5"/>
      <c r="C8" s="6"/>
    </row>
    <row r="9" spans="1:5" ht="21" x14ac:dyDescent="0.35">
      <c r="A9" s="41" t="s">
        <v>12</v>
      </c>
      <c r="B9" s="41"/>
      <c r="C9" s="41"/>
      <c r="D9" s="41"/>
      <c r="E9" s="41"/>
    </row>
    <row r="10" spans="1:5" ht="16.5" thickBot="1" x14ac:dyDescent="0.3">
      <c r="A10" s="42" t="s">
        <v>18</v>
      </c>
      <c r="B10" s="42"/>
      <c r="C10" s="42"/>
      <c r="D10" s="42"/>
      <c r="E10" s="42"/>
    </row>
    <row r="11" spans="1:5" ht="18.75" x14ac:dyDescent="0.3">
      <c r="A11" s="46" t="s">
        <v>65</v>
      </c>
      <c r="B11" s="47"/>
      <c r="C11" s="47"/>
      <c r="D11" s="47"/>
      <c r="E11" s="48"/>
    </row>
    <row r="12" spans="1:5" ht="16.5" thickBot="1" x14ac:dyDescent="0.3">
      <c r="A12" s="43" t="s">
        <v>8</v>
      </c>
      <c r="B12" s="44"/>
      <c r="C12" s="44"/>
      <c r="D12" s="44"/>
      <c r="E12" s="45"/>
    </row>
    <row r="13" spans="1:5" ht="36" customHeight="1" thickBot="1" x14ac:dyDescent="0.3">
      <c r="A13" s="20" t="s">
        <v>4</v>
      </c>
      <c r="B13" s="21" t="s">
        <v>7</v>
      </c>
      <c r="C13" s="20" t="s">
        <v>1</v>
      </c>
      <c r="D13" s="22" t="s">
        <v>9</v>
      </c>
      <c r="E13" s="23" t="s">
        <v>10</v>
      </c>
    </row>
    <row r="14" spans="1:5" ht="52.5" customHeight="1" x14ac:dyDescent="0.25">
      <c r="A14" s="25">
        <v>1</v>
      </c>
      <c r="B14" s="16" t="s">
        <v>28</v>
      </c>
      <c r="C14" s="26">
        <v>3</v>
      </c>
      <c r="D14" s="33"/>
      <c r="E14" s="34">
        <f>C14*D14</f>
        <v>0</v>
      </c>
    </row>
    <row r="15" spans="1:5" ht="55.5" customHeight="1" x14ac:dyDescent="0.25">
      <c r="A15" s="27">
        <v>2</v>
      </c>
      <c r="B15" s="17" t="s">
        <v>29</v>
      </c>
      <c r="C15" s="24">
        <v>15</v>
      </c>
      <c r="D15" s="35"/>
      <c r="E15" s="37">
        <f t="shared" ref="E15:E42" si="0">C15*D15</f>
        <v>0</v>
      </c>
    </row>
    <row r="16" spans="1:5" ht="66" customHeight="1" x14ac:dyDescent="0.25">
      <c r="A16" s="27">
        <v>3</v>
      </c>
      <c r="B16" s="17" t="s">
        <v>3</v>
      </c>
      <c r="C16" s="24">
        <v>30</v>
      </c>
      <c r="D16" s="35"/>
      <c r="E16" s="37">
        <f t="shared" si="0"/>
        <v>0</v>
      </c>
    </row>
    <row r="17" spans="1:5" ht="50.25" customHeight="1" x14ac:dyDescent="0.25">
      <c r="A17" s="27">
        <v>4</v>
      </c>
      <c r="B17" s="17" t="s">
        <v>30</v>
      </c>
      <c r="C17" s="24">
        <v>2</v>
      </c>
      <c r="D17" s="35"/>
      <c r="E17" s="37">
        <f t="shared" si="0"/>
        <v>0</v>
      </c>
    </row>
    <row r="18" spans="1:5" ht="36.75" customHeight="1" x14ac:dyDescent="0.25">
      <c r="A18" s="27">
        <v>5</v>
      </c>
      <c r="B18" s="17" t="s">
        <v>31</v>
      </c>
      <c r="C18" s="24">
        <v>4</v>
      </c>
      <c r="D18" s="35"/>
      <c r="E18" s="37">
        <f t="shared" si="0"/>
        <v>0</v>
      </c>
    </row>
    <row r="19" spans="1:5" ht="68.25" customHeight="1" x14ac:dyDescent="0.25">
      <c r="A19" s="27">
        <v>6</v>
      </c>
      <c r="B19" s="17" t="s">
        <v>32</v>
      </c>
      <c r="C19" s="24">
        <v>5</v>
      </c>
      <c r="D19" s="35"/>
      <c r="E19" s="37">
        <f t="shared" si="0"/>
        <v>0</v>
      </c>
    </row>
    <row r="20" spans="1:5" ht="36" customHeight="1" x14ac:dyDescent="0.25">
      <c r="A20" s="27">
        <v>7</v>
      </c>
      <c r="B20" s="17" t="s">
        <v>33</v>
      </c>
      <c r="C20" s="24">
        <v>1</v>
      </c>
      <c r="D20" s="35"/>
      <c r="E20" s="37">
        <f t="shared" si="0"/>
        <v>0</v>
      </c>
    </row>
    <row r="21" spans="1:5" ht="39.75" customHeight="1" x14ac:dyDescent="0.25">
      <c r="A21" s="27">
        <v>8</v>
      </c>
      <c r="B21" s="17" t="s">
        <v>34</v>
      </c>
      <c r="C21" s="24">
        <v>5</v>
      </c>
      <c r="D21" s="35"/>
      <c r="E21" s="37">
        <f t="shared" si="0"/>
        <v>0</v>
      </c>
    </row>
    <row r="22" spans="1:5" ht="52.5" customHeight="1" x14ac:dyDescent="0.25">
      <c r="A22" s="27">
        <v>9</v>
      </c>
      <c r="B22" s="17" t="s">
        <v>35</v>
      </c>
      <c r="C22" s="24">
        <v>20</v>
      </c>
      <c r="D22" s="35"/>
      <c r="E22" s="37">
        <f t="shared" si="0"/>
        <v>0</v>
      </c>
    </row>
    <row r="23" spans="1:5" ht="54.75" customHeight="1" x14ac:dyDescent="0.25">
      <c r="A23" s="27">
        <v>10</v>
      </c>
      <c r="B23" s="17" t="s">
        <v>36</v>
      </c>
      <c r="C23" s="24">
        <v>1</v>
      </c>
      <c r="D23" s="35"/>
      <c r="E23" s="37">
        <f t="shared" si="0"/>
        <v>0</v>
      </c>
    </row>
    <row r="24" spans="1:5" ht="60" customHeight="1" x14ac:dyDescent="0.25">
      <c r="A24" s="27">
        <v>11</v>
      </c>
      <c r="B24" s="17" t="s">
        <v>37</v>
      </c>
      <c r="C24" s="24">
        <v>5</v>
      </c>
      <c r="D24" s="35"/>
      <c r="E24" s="37">
        <f t="shared" si="0"/>
        <v>0</v>
      </c>
    </row>
    <row r="25" spans="1:5" ht="53.25" customHeight="1" x14ac:dyDescent="0.25">
      <c r="A25" s="27">
        <v>12</v>
      </c>
      <c r="B25" s="17" t="s">
        <v>38</v>
      </c>
      <c r="C25" s="24">
        <v>10</v>
      </c>
      <c r="D25" s="35"/>
      <c r="E25" s="37">
        <f t="shared" si="0"/>
        <v>0</v>
      </c>
    </row>
    <row r="26" spans="1:5" ht="36" customHeight="1" x14ac:dyDescent="0.25">
      <c r="A26" s="27">
        <v>13</v>
      </c>
      <c r="B26" s="17" t="s">
        <v>2</v>
      </c>
      <c r="C26" s="24">
        <v>60</v>
      </c>
      <c r="D26" s="35"/>
      <c r="E26" s="37">
        <f t="shared" si="0"/>
        <v>0</v>
      </c>
    </row>
    <row r="27" spans="1:5" ht="39.75" customHeight="1" x14ac:dyDescent="0.25">
      <c r="A27" s="27">
        <v>14</v>
      </c>
      <c r="B27" s="17" t="s">
        <v>39</v>
      </c>
      <c r="C27" s="24">
        <v>3</v>
      </c>
      <c r="D27" s="35"/>
      <c r="E27" s="37">
        <f t="shared" si="0"/>
        <v>0</v>
      </c>
    </row>
    <row r="28" spans="1:5" ht="54" customHeight="1" x14ac:dyDescent="0.25">
      <c r="A28" s="27">
        <v>15</v>
      </c>
      <c r="B28" s="17" t="s">
        <v>40</v>
      </c>
      <c r="C28" s="24">
        <v>3</v>
      </c>
      <c r="D28" s="35"/>
      <c r="E28" s="37">
        <f t="shared" si="0"/>
        <v>0</v>
      </c>
    </row>
    <row r="29" spans="1:5" ht="39" customHeight="1" x14ac:dyDescent="0.25">
      <c r="A29" s="27">
        <v>16</v>
      </c>
      <c r="B29" s="17" t="s">
        <v>41</v>
      </c>
      <c r="C29" s="24">
        <v>3</v>
      </c>
      <c r="D29" s="35"/>
      <c r="E29" s="37">
        <f t="shared" si="0"/>
        <v>0</v>
      </c>
    </row>
    <row r="30" spans="1:5" ht="39" customHeight="1" x14ac:dyDescent="0.25">
      <c r="A30" s="27">
        <v>17</v>
      </c>
      <c r="B30" s="17" t="s">
        <v>42</v>
      </c>
      <c r="C30" s="24">
        <v>3</v>
      </c>
      <c r="D30" s="35"/>
      <c r="E30" s="37">
        <f t="shared" si="0"/>
        <v>0</v>
      </c>
    </row>
    <row r="31" spans="1:5" ht="54" customHeight="1" x14ac:dyDescent="0.25">
      <c r="A31" s="27">
        <v>18</v>
      </c>
      <c r="B31" s="17" t="s">
        <v>43</v>
      </c>
      <c r="C31" s="24">
        <v>2</v>
      </c>
      <c r="D31" s="35"/>
      <c r="E31" s="37">
        <f t="shared" si="0"/>
        <v>0</v>
      </c>
    </row>
    <row r="32" spans="1:5" ht="57" customHeight="1" x14ac:dyDescent="0.25">
      <c r="A32" s="27">
        <v>19</v>
      </c>
      <c r="B32" s="17" t="s">
        <v>44</v>
      </c>
      <c r="C32" s="24">
        <v>2</v>
      </c>
      <c r="D32" s="35"/>
      <c r="E32" s="37">
        <f t="shared" si="0"/>
        <v>0</v>
      </c>
    </row>
    <row r="33" spans="1:5" ht="69.75" customHeight="1" x14ac:dyDescent="0.25">
      <c r="A33" s="27">
        <v>20</v>
      </c>
      <c r="B33" s="17" t="s">
        <v>45</v>
      </c>
      <c r="C33" s="24">
        <v>1</v>
      </c>
      <c r="D33" s="35"/>
      <c r="E33" s="37">
        <f t="shared" si="0"/>
        <v>0</v>
      </c>
    </row>
    <row r="34" spans="1:5" ht="67.5" customHeight="1" x14ac:dyDescent="0.25">
      <c r="A34" s="27">
        <v>21</v>
      </c>
      <c r="B34" s="17" t="s">
        <v>46</v>
      </c>
      <c r="C34" s="24">
        <v>11</v>
      </c>
      <c r="D34" s="35"/>
      <c r="E34" s="37">
        <f t="shared" si="0"/>
        <v>0</v>
      </c>
    </row>
    <row r="35" spans="1:5" ht="52.5" customHeight="1" x14ac:dyDescent="0.25">
      <c r="A35" s="27">
        <v>22</v>
      </c>
      <c r="B35" s="17" t="s">
        <v>47</v>
      </c>
      <c r="C35" s="24">
        <v>25</v>
      </c>
      <c r="D35" s="35"/>
      <c r="E35" s="37">
        <f t="shared" si="0"/>
        <v>0</v>
      </c>
    </row>
    <row r="36" spans="1:5" ht="51.75" customHeight="1" x14ac:dyDescent="0.25">
      <c r="A36" s="27">
        <v>23</v>
      </c>
      <c r="B36" s="17" t="s">
        <v>48</v>
      </c>
      <c r="C36" s="24">
        <v>10</v>
      </c>
      <c r="D36" s="35"/>
      <c r="E36" s="37">
        <f t="shared" si="0"/>
        <v>0</v>
      </c>
    </row>
    <row r="37" spans="1:5" ht="71.25" customHeight="1" x14ac:dyDescent="0.25">
      <c r="A37" s="27">
        <v>24</v>
      </c>
      <c r="B37" s="17" t="s">
        <v>49</v>
      </c>
      <c r="C37" s="24">
        <v>20</v>
      </c>
      <c r="D37" s="35"/>
      <c r="E37" s="37">
        <f t="shared" si="0"/>
        <v>0</v>
      </c>
    </row>
    <row r="38" spans="1:5" ht="69.75" customHeight="1" x14ac:dyDescent="0.25">
      <c r="A38" s="27">
        <v>25</v>
      </c>
      <c r="B38" s="17" t="s">
        <v>50</v>
      </c>
      <c r="C38" s="24">
        <v>38</v>
      </c>
      <c r="D38" s="35"/>
      <c r="E38" s="37">
        <f t="shared" si="0"/>
        <v>0</v>
      </c>
    </row>
    <row r="39" spans="1:5" ht="84" customHeight="1" x14ac:dyDescent="0.25">
      <c r="A39" s="27">
        <v>26</v>
      </c>
      <c r="B39" s="17" t="s">
        <v>51</v>
      </c>
      <c r="C39" s="24">
        <v>38</v>
      </c>
      <c r="D39" s="35"/>
      <c r="E39" s="37">
        <f t="shared" si="0"/>
        <v>0</v>
      </c>
    </row>
    <row r="40" spans="1:5" ht="36.75" customHeight="1" x14ac:dyDescent="0.25">
      <c r="A40" s="27">
        <v>27</v>
      </c>
      <c r="B40" s="17" t="s">
        <v>52</v>
      </c>
      <c r="C40" s="24">
        <v>2</v>
      </c>
      <c r="D40" s="35"/>
      <c r="E40" s="37">
        <f t="shared" si="0"/>
        <v>0</v>
      </c>
    </row>
    <row r="41" spans="1:5" ht="43.5" customHeight="1" x14ac:dyDescent="0.25">
      <c r="A41" s="27">
        <v>28</v>
      </c>
      <c r="B41" s="17" t="s">
        <v>53</v>
      </c>
      <c r="C41" s="24">
        <v>1</v>
      </c>
      <c r="D41" s="35"/>
      <c r="E41" s="37">
        <f t="shared" si="0"/>
        <v>0</v>
      </c>
    </row>
    <row r="42" spans="1:5" ht="54.75" customHeight="1" thickBot="1" x14ac:dyDescent="0.3">
      <c r="A42" s="28">
        <v>29</v>
      </c>
      <c r="B42" s="18" t="s">
        <v>54</v>
      </c>
      <c r="C42" s="29">
        <v>2</v>
      </c>
      <c r="D42" s="36"/>
      <c r="E42" s="38">
        <f t="shared" si="0"/>
        <v>0</v>
      </c>
    </row>
    <row r="43" spans="1:5" ht="26.25" customHeight="1" thickBot="1" x14ac:dyDescent="0.3">
      <c r="D43" s="19" t="s">
        <v>11</v>
      </c>
      <c r="E43" s="40">
        <f>SUM(E14:E42)</f>
        <v>0</v>
      </c>
    </row>
    <row r="44" spans="1:5" x14ac:dyDescent="0.25">
      <c r="A44" s="6" t="s">
        <v>17</v>
      </c>
    </row>
    <row r="45" spans="1:5" x14ac:dyDescent="0.25">
      <c r="A45" s="6" t="s">
        <v>13</v>
      </c>
    </row>
    <row r="46" spans="1:5" x14ac:dyDescent="0.25">
      <c r="A46" s="6"/>
    </row>
    <row r="47" spans="1:5" x14ac:dyDescent="0.25">
      <c r="A47" s="6" t="s">
        <v>15</v>
      </c>
    </row>
    <row r="48" spans="1:5" x14ac:dyDescent="0.25">
      <c r="A48" s="6" t="s">
        <v>14</v>
      </c>
    </row>
    <row r="49" spans="1:1" x14ac:dyDescent="0.25">
      <c r="A49" s="6"/>
    </row>
    <row r="50" spans="1:1" x14ac:dyDescent="0.25">
      <c r="A50" s="6" t="s">
        <v>15</v>
      </c>
    </row>
    <row r="51" spans="1:1" x14ac:dyDescent="0.25">
      <c r="A51" s="6" t="s">
        <v>16</v>
      </c>
    </row>
  </sheetData>
  <mergeCells count="8">
    <mergeCell ref="A1:C1"/>
    <mergeCell ref="A2:C2"/>
    <mergeCell ref="A5:C5"/>
    <mergeCell ref="A6:C6"/>
    <mergeCell ref="A12:E12"/>
    <mergeCell ref="A11:E11"/>
    <mergeCell ref="A10:E10"/>
    <mergeCell ref="A9:E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86538-1CD5-4F75-9F67-DB834BED0337}">
  <sheetPr>
    <tabColor theme="0"/>
  </sheetPr>
  <dimension ref="A1:E30"/>
  <sheetViews>
    <sheetView workbookViewId="0">
      <selection activeCell="B15" sqref="B15"/>
    </sheetView>
  </sheetViews>
  <sheetFormatPr baseColWidth="10" defaultRowHeight="15" x14ac:dyDescent="0.25"/>
  <cols>
    <col min="2" max="2" width="89.7109375" style="1" customWidth="1"/>
    <col min="3" max="3" width="17.85546875" customWidth="1"/>
  </cols>
  <sheetData>
    <row r="1" spans="1:5" ht="21" x14ac:dyDescent="0.35">
      <c r="A1" s="41" t="s">
        <v>5</v>
      </c>
      <c r="B1" s="41"/>
      <c r="C1" s="41"/>
    </row>
    <row r="2" spans="1:5" ht="15.75" x14ac:dyDescent="0.25">
      <c r="A2" s="42" t="s">
        <v>6</v>
      </c>
      <c r="B2" s="42"/>
      <c r="C2" s="42"/>
    </row>
    <row r="3" spans="1:5" x14ac:dyDescent="0.25">
      <c r="A3" s="4"/>
      <c r="B3" s="5"/>
      <c r="C3" s="6"/>
    </row>
    <row r="4" spans="1:5" x14ac:dyDescent="0.25">
      <c r="A4" s="4"/>
      <c r="B4" s="5"/>
      <c r="C4" s="6"/>
    </row>
    <row r="5" spans="1:5" ht="15.75" x14ac:dyDescent="0.25">
      <c r="A5" s="42" t="s">
        <v>26</v>
      </c>
      <c r="B5" s="42"/>
      <c r="C5" s="42"/>
    </row>
    <row r="6" spans="1:5" ht="15.75" x14ac:dyDescent="0.25">
      <c r="A6" s="42" t="s">
        <v>62</v>
      </c>
      <c r="B6" s="42"/>
      <c r="C6" s="42"/>
    </row>
    <row r="7" spans="1:5" x14ac:dyDescent="0.25">
      <c r="A7" s="4"/>
      <c r="B7" s="5"/>
      <c r="C7" s="6"/>
    </row>
    <row r="8" spans="1:5" x14ac:dyDescent="0.25">
      <c r="A8" s="4"/>
      <c r="B8" s="5"/>
      <c r="C8" s="6"/>
    </row>
    <row r="9" spans="1:5" ht="21" x14ac:dyDescent="0.35">
      <c r="A9" s="41" t="s">
        <v>12</v>
      </c>
      <c r="B9" s="41"/>
      <c r="C9" s="41"/>
      <c r="D9" s="41"/>
      <c r="E9" s="41"/>
    </row>
    <row r="10" spans="1:5" ht="16.5" thickBot="1" x14ac:dyDescent="0.3">
      <c r="A10" s="42" t="s">
        <v>18</v>
      </c>
      <c r="B10" s="42"/>
      <c r="C10" s="42"/>
      <c r="D10" s="42"/>
      <c r="E10" s="42"/>
    </row>
    <row r="11" spans="1:5" ht="19.5" thickBot="1" x14ac:dyDescent="0.35">
      <c r="A11" s="49" t="s">
        <v>27</v>
      </c>
      <c r="B11" s="50"/>
      <c r="C11" s="50"/>
      <c r="D11" s="50"/>
      <c r="E11" s="51"/>
    </row>
    <row r="12" spans="1:5" ht="35.25" customHeight="1" thickBot="1" x14ac:dyDescent="0.3">
      <c r="A12" s="20" t="s">
        <v>4</v>
      </c>
      <c r="B12" s="21" t="s">
        <v>0</v>
      </c>
      <c r="C12" s="20" t="s">
        <v>1</v>
      </c>
      <c r="D12" s="22" t="s">
        <v>9</v>
      </c>
      <c r="E12" s="23" t="s">
        <v>10</v>
      </c>
    </row>
    <row r="13" spans="1:5" ht="310.5" customHeight="1" x14ac:dyDescent="0.25">
      <c r="A13" s="30">
        <v>1</v>
      </c>
      <c r="B13" s="16" t="s">
        <v>67</v>
      </c>
      <c r="C13" s="26">
        <v>11</v>
      </c>
      <c r="D13" s="33"/>
      <c r="E13" s="34">
        <f>C13*D13</f>
        <v>0</v>
      </c>
    </row>
    <row r="14" spans="1:5" ht="308.25" customHeight="1" x14ac:dyDescent="0.25">
      <c r="A14" s="31">
        <v>2</v>
      </c>
      <c r="B14" s="17" t="s">
        <v>66</v>
      </c>
      <c r="C14" s="24">
        <v>89</v>
      </c>
      <c r="D14" s="35"/>
      <c r="E14" s="37">
        <f t="shared" ref="E14:E21" si="0">C14*D14</f>
        <v>0</v>
      </c>
    </row>
    <row r="15" spans="1:5" ht="293.25" customHeight="1" x14ac:dyDescent="0.25">
      <c r="A15" s="31">
        <v>3</v>
      </c>
      <c r="B15" s="17" t="s">
        <v>55</v>
      </c>
      <c r="C15" s="24">
        <v>5</v>
      </c>
      <c r="D15" s="35"/>
      <c r="E15" s="37">
        <f t="shared" si="0"/>
        <v>0</v>
      </c>
    </row>
    <row r="16" spans="1:5" ht="264.75" customHeight="1" x14ac:dyDescent="0.25">
      <c r="A16" s="31">
        <v>4</v>
      </c>
      <c r="B16" s="17" t="s">
        <v>56</v>
      </c>
      <c r="C16" s="24">
        <v>12</v>
      </c>
      <c r="D16" s="35"/>
      <c r="E16" s="37">
        <f t="shared" si="0"/>
        <v>0</v>
      </c>
    </row>
    <row r="17" spans="1:5" ht="276" customHeight="1" x14ac:dyDescent="0.25">
      <c r="A17" s="31">
        <v>5</v>
      </c>
      <c r="B17" s="17" t="s">
        <v>57</v>
      </c>
      <c r="C17" s="24">
        <v>43</v>
      </c>
      <c r="D17" s="35"/>
      <c r="E17" s="37">
        <f t="shared" si="0"/>
        <v>0</v>
      </c>
    </row>
    <row r="18" spans="1:5" ht="188.25" customHeight="1" x14ac:dyDescent="0.25">
      <c r="A18" s="31">
        <v>6</v>
      </c>
      <c r="B18" s="17" t="s">
        <v>58</v>
      </c>
      <c r="C18" s="24">
        <v>2</v>
      </c>
      <c r="D18" s="35"/>
      <c r="E18" s="37">
        <f t="shared" si="0"/>
        <v>0</v>
      </c>
    </row>
    <row r="19" spans="1:5" ht="329.25" customHeight="1" x14ac:dyDescent="0.25">
      <c r="A19" s="31">
        <v>7</v>
      </c>
      <c r="B19" s="17" t="s">
        <v>59</v>
      </c>
      <c r="C19" s="24">
        <v>2</v>
      </c>
      <c r="D19" s="35"/>
      <c r="E19" s="37">
        <f t="shared" si="0"/>
        <v>0</v>
      </c>
    </row>
    <row r="20" spans="1:5" ht="327.75" customHeight="1" x14ac:dyDescent="0.25">
      <c r="A20" s="31">
        <v>8</v>
      </c>
      <c r="B20" s="17" t="s">
        <v>60</v>
      </c>
      <c r="C20" s="24">
        <v>2</v>
      </c>
      <c r="D20" s="35"/>
      <c r="E20" s="37">
        <f t="shared" si="0"/>
        <v>0</v>
      </c>
    </row>
    <row r="21" spans="1:5" ht="105.75" thickBot="1" x14ac:dyDescent="0.3">
      <c r="A21" s="32">
        <v>9</v>
      </c>
      <c r="B21" s="18" t="s">
        <v>61</v>
      </c>
      <c r="C21" s="29">
        <v>2</v>
      </c>
      <c r="D21" s="36"/>
      <c r="E21" s="38">
        <f t="shared" si="0"/>
        <v>0</v>
      </c>
    </row>
    <row r="22" spans="1:5" ht="27.75" customHeight="1" thickBot="1" x14ac:dyDescent="0.3">
      <c r="D22" s="19" t="s">
        <v>11</v>
      </c>
      <c r="E22" s="39">
        <f>SUM(E13:E21)</f>
        <v>0</v>
      </c>
    </row>
    <row r="23" spans="1:5" x14ac:dyDescent="0.25">
      <c r="A23" s="6" t="s">
        <v>17</v>
      </c>
    </row>
    <row r="24" spans="1:5" x14ac:dyDescent="0.25">
      <c r="A24" s="6" t="s">
        <v>13</v>
      </c>
    </row>
    <row r="25" spans="1:5" x14ac:dyDescent="0.25">
      <c r="A25" s="6"/>
    </row>
    <row r="26" spans="1:5" x14ac:dyDescent="0.25">
      <c r="A26" s="6" t="s">
        <v>15</v>
      </c>
    </row>
    <row r="27" spans="1:5" x14ac:dyDescent="0.25">
      <c r="A27" s="6" t="s">
        <v>14</v>
      </c>
    </row>
    <row r="28" spans="1:5" x14ac:dyDescent="0.25">
      <c r="A28" s="6"/>
    </row>
    <row r="29" spans="1:5" x14ac:dyDescent="0.25">
      <c r="A29" s="6" t="s">
        <v>15</v>
      </c>
    </row>
    <row r="30" spans="1:5" x14ac:dyDescent="0.25">
      <c r="A30" s="6" t="s">
        <v>16</v>
      </c>
    </row>
  </sheetData>
  <mergeCells count="7">
    <mergeCell ref="A1:C1"/>
    <mergeCell ref="A2:C2"/>
    <mergeCell ref="A5:C5"/>
    <mergeCell ref="A6:C6"/>
    <mergeCell ref="A11:E11"/>
    <mergeCell ref="A10:E10"/>
    <mergeCell ref="A9:E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A008F-439C-4B9D-BB6C-A2C84F943497}">
  <dimension ref="A1:E28"/>
  <sheetViews>
    <sheetView workbookViewId="0">
      <selection activeCell="C19" sqref="C19"/>
    </sheetView>
  </sheetViews>
  <sheetFormatPr baseColWidth="10" defaultRowHeight="15" x14ac:dyDescent="0.25"/>
  <cols>
    <col min="1" max="1" width="18" customWidth="1"/>
    <col min="2" max="2" width="82.42578125" customWidth="1"/>
    <col min="3" max="3" width="14.42578125" customWidth="1"/>
  </cols>
  <sheetData>
    <row r="1" spans="1:5" ht="21" x14ac:dyDescent="0.35">
      <c r="A1" s="41" t="s">
        <v>5</v>
      </c>
      <c r="B1" s="41"/>
      <c r="C1" s="41"/>
    </row>
    <row r="2" spans="1:5" ht="15.75" x14ac:dyDescent="0.25">
      <c r="A2" s="42" t="s">
        <v>6</v>
      </c>
      <c r="B2" s="42"/>
      <c r="C2" s="42"/>
    </row>
    <row r="3" spans="1:5" x14ac:dyDescent="0.25">
      <c r="A3" s="4"/>
      <c r="B3" s="5"/>
      <c r="C3" s="4"/>
    </row>
    <row r="4" spans="1:5" x14ac:dyDescent="0.25">
      <c r="A4" s="4"/>
      <c r="B4" s="5"/>
      <c r="C4" s="4"/>
    </row>
    <row r="5" spans="1:5" ht="15.75" x14ac:dyDescent="0.25">
      <c r="A5" s="42" t="s">
        <v>26</v>
      </c>
      <c r="B5" s="42"/>
      <c r="C5" s="42"/>
    </row>
    <row r="6" spans="1:5" ht="15.75" x14ac:dyDescent="0.25">
      <c r="A6" s="42" t="s">
        <v>62</v>
      </c>
      <c r="B6" s="42"/>
      <c r="C6" s="42"/>
    </row>
    <row r="9" spans="1:5" ht="21" x14ac:dyDescent="0.35">
      <c r="A9" s="41" t="s">
        <v>12</v>
      </c>
      <c r="B9" s="41"/>
      <c r="C9" s="41"/>
      <c r="D9" s="7"/>
      <c r="E9" s="7"/>
    </row>
    <row r="10" spans="1:5" ht="15.75" x14ac:dyDescent="0.25">
      <c r="A10" s="42" t="s">
        <v>18</v>
      </c>
      <c r="B10" s="42"/>
      <c r="C10" s="42"/>
      <c r="D10" s="8"/>
      <c r="E10" s="8"/>
    </row>
    <row r="12" spans="1:5" ht="21" x14ac:dyDescent="0.35">
      <c r="A12" s="41" t="s">
        <v>19</v>
      </c>
      <c r="B12" s="41"/>
      <c r="C12" s="41"/>
    </row>
    <row r="13" spans="1:5" ht="16.5" thickBot="1" x14ac:dyDescent="0.3">
      <c r="A13" s="8"/>
    </row>
    <row r="14" spans="1:5" ht="16.5" thickBot="1" x14ac:dyDescent="0.3">
      <c r="A14" s="13" t="s">
        <v>24</v>
      </c>
      <c r="B14" s="13" t="s">
        <v>22</v>
      </c>
      <c r="C14" s="13" t="s">
        <v>10</v>
      </c>
    </row>
    <row r="15" spans="1:5" ht="15.75" x14ac:dyDescent="0.25">
      <c r="A15" s="9"/>
      <c r="B15" s="9"/>
      <c r="C15" s="9"/>
    </row>
    <row r="16" spans="1:5" ht="16.5" thickBot="1" x14ac:dyDescent="0.3">
      <c r="A16" s="11" t="s">
        <v>20</v>
      </c>
      <c r="B16" s="10" t="s">
        <v>63</v>
      </c>
      <c r="C16" s="12">
        <f>'PARTIDA 2 TECS INFORMACION'!E22</f>
        <v>0</v>
      </c>
    </row>
    <row r="17" spans="1:3" ht="15.75" x14ac:dyDescent="0.25">
      <c r="A17" s="9"/>
      <c r="B17" s="9"/>
      <c r="C17" s="9"/>
    </row>
    <row r="18" spans="1:3" ht="16.5" thickBot="1" x14ac:dyDescent="0.3">
      <c r="A18" s="11" t="s">
        <v>21</v>
      </c>
      <c r="B18" s="10" t="s">
        <v>64</v>
      </c>
      <c r="C18" s="12">
        <f>'PARTIDA 1 MOBILIARIO'!E43</f>
        <v>0</v>
      </c>
    </row>
    <row r="19" spans="1:3" ht="30.75" customHeight="1" thickBot="1" x14ac:dyDescent="0.3">
      <c r="A19" s="8"/>
      <c r="B19" s="14" t="s">
        <v>23</v>
      </c>
      <c r="C19" s="15">
        <f>C16+C18</f>
        <v>0</v>
      </c>
    </row>
    <row r="20" spans="1:3" ht="15.75" x14ac:dyDescent="0.25">
      <c r="A20" s="8"/>
      <c r="B20" s="8"/>
      <c r="C20" s="8"/>
    </row>
    <row r="21" spans="1:3" ht="15.75" x14ac:dyDescent="0.25">
      <c r="A21" s="8" t="s">
        <v>25</v>
      </c>
      <c r="B21" s="8"/>
      <c r="C21" s="8"/>
    </row>
    <row r="22" spans="1:3" x14ac:dyDescent="0.25">
      <c r="A22" s="6" t="s">
        <v>13</v>
      </c>
    </row>
    <row r="23" spans="1:3" x14ac:dyDescent="0.25">
      <c r="A23" s="6"/>
    </row>
    <row r="24" spans="1:3" x14ac:dyDescent="0.25">
      <c r="A24" s="6" t="s">
        <v>15</v>
      </c>
    </row>
    <row r="25" spans="1:3" x14ac:dyDescent="0.25">
      <c r="A25" s="6" t="s">
        <v>14</v>
      </c>
    </row>
    <row r="26" spans="1:3" x14ac:dyDescent="0.25">
      <c r="A26" s="6"/>
    </row>
    <row r="27" spans="1:3" x14ac:dyDescent="0.25">
      <c r="A27" s="6" t="s">
        <v>15</v>
      </c>
    </row>
    <row r="28" spans="1:3" x14ac:dyDescent="0.25">
      <c r="A28" s="6" t="s">
        <v>16</v>
      </c>
    </row>
  </sheetData>
  <mergeCells count="7">
    <mergeCell ref="A12:C12"/>
    <mergeCell ref="A1:C1"/>
    <mergeCell ref="A2:C2"/>
    <mergeCell ref="A5:C5"/>
    <mergeCell ref="A6:C6"/>
    <mergeCell ref="A9:C9"/>
    <mergeCell ref="A10:C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e8e5166-36d0-4c49-bf23-a5ae2b859b5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298C52BFF40834787243CA0B48730BD" ma:contentTypeVersion="16" ma:contentTypeDescription="Crear nuevo documento." ma:contentTypeScope="" ma:versionID="61abe86e45cceb3f2c82923f633b101b">
  <xsd:schema xmlns:xsd="http://www.w3.org/2001/XMLSchema" xmlns:xs="http://www.w3.org/2001/XMLSchema" xmlns:p="http://schemas.microsoft.com/office/2006/metadata/properties" xmlns:ns3="8e8e5166-36d0-4c49-bf23-a5ae2b859b5c" xmlns:ns4="ad71841c-af85-4f93-a0bb-1ce59866815a" targetNamespace="http://schemas.microsoft.com/office/2006/metadata/properties" ma:root="true" ma:fieldsID="9cada7eef2649eb917796ca3f57b3613" ns3:_="" ns4:_="">
    <xsd:import namespace="8e8e5166-36d0-4c49-bf23-a5ae2b859b5c"/>
    <xsd:import namespace="ad71841c-af85-4f93-a0bb-1ce59866815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element ref="ns3:MediaServiceLocation" minOccurs="0"/>
                <xsd:element ref="ns3:_activity" minOccurs="0"/>
                <xsd:element ref="ns3:MediaServiceObjectDetectorVersions" minOccurs="0"/>
                <xsd:element ref="ns3:MediaServiceSystemTag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8e5166-36d0-4c49-bf23-a5ae2b859b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71841c-af85-4f93-a0bb-1ce59866815a"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CA0C1C-BD81-4ECF-ADC0-74048D5B6400}">
  <ds:schemaRefs>
    <ds:schemaRef ds:uri="http://schemas.microsoft.com/sharepoint/v3/contenttype/forms"/>
  </ds:schemaRefs>
</ds:datastoreItem>
</file>

<file path=customXml/itemProps2.xml><?xml version="1.0" encoding="utf-8"?>
<ds:datastoreItem xmlns:ds="http://schemas.openxmlformats.org/officeDocument/2006/customXml" ds:itemID="{C5AEEE7E-65AC-41FB-A78C-C0B94EE162B9}">
  <ds:schemaRefs>
    <ds:schemaRef ds:uri="http://schemas.microsoft.com/office/2006/documentManagement/types"/>
    <ds:schemaRef ds:uri="http://purl.org/dc/terms/"/>
    <ds:schemaRef ds:uri="ad71841c-af85-4f93-a0bb-1ce59866815a"/>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8e8e5166-36d0-4c49-bf23-a5ae2b859b5c"/>
    <ds:schemaRef ds:uri="http://schemas.microsoft.com/office/2006/metadata/properties"/>
  </ds:schemaRefs>
</ds:datastoreItem>
</file>

<file path=customXml/itemProps3.xml><?xml version="1.0" encoding="utf-8"?>
<ds:datastoreItem xmlns:ds="http://schemas.openxmlformats.org/officeDocument/2006/customXml" ds:itemID="{44A62806-A7D3-4929-9DC7-638CC4DB5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8e5166-36d0-4c49-bf23-a5ae2b859b5c"/>
    <ds:schemaRef ds:uri="ad71841c-af85-4f93-a0bb-1ce5986681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PARTIDA 1 MOBILIARIO</vt:lpstr>
      <vt:lpstr>PARTIDA 2 TECS INFORMACION</vt:lpstr>
      <vt:lpstr>CONCENTRADO DE PARTIDAS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Alejandra Sánchez López</dc:creator>
  <cp:lastModifiedBy>Victor Octavio Silva Miller</cp:lastModifiedBy>
  <dcterms:created xsi:type="dcterms:W3CDTF">2024-08-26T17:32:07Z</dcterms:created>
  <dcterms:modified xsi:type="dcterms:W3CDTF">2025-07-08T16:03:19Z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0x010100A298C52BFF40834787243CA0B48730BD</vt:lpwstr>
  </property>
</Properties>
</file>